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22460" windowHeight="15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<sst xmlns="http://schemas.openxmlformats.org/spreadsheetml/2006/main" count="61" uniqueCount="38">
  <si>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Tx Power</t>
  </si>
  <si>
    <t>Tx Loss</t>
  </si>
  <si>
    <t>Tx Antenna Gain</t>
  </si>
  <si>
    <t>Radome Loss</t>
  </si>
  <si>
    <t>multipath</t>
  </si>
  <si>
    <t>atmospheric loss</t>
  </si>
  <si>
    <t>Rx Antenna Gain</t>
  </si>
  <si>
    <t>Rx Loss</t>
  </si>
  <si>
    <t>RSL</t>
  </si>
  <si>
    <t>dBm</t>
  </si>
  <si>
    <t>Total Path Losses</t>
  </si>
  <si>
    <t>EIRP</t>
  </si>
  <si>
    <t>dB</t>
  </si>
  <si>
    <t>Net margin</t>
  </si>
  <si>
    <t>Total Rx Gain</t>
  </si>
  <si>
    <t>GHz</t>
  </si>
  <si>
    <t>km</t>
  </si>
  <si>
    <t>Gamma =</t>
  </si>
  <si>
    <t>dB/km</t>
  </si>
  <si>
    <t>Path loss (FSL)</t>
  </si>
  <si>
    <t>Polarization Loss</t>
  </si>
  <si>
    <t>rain loss (0.999)</t>
  </si>
  <si>
    <t>Signal-to-Noise ratio</t>
  </si>
  <si>
    <t>Frequency</t>
  </si>
  <si>
    <t>Polarization</t>
  </si>
  <si>
    <t>Wavelength</t>
  </si>
  <si>
    <t>Noise Bandwidth</t>
  </si>
  <si>
    <t>Total Noise Power</t>
  </si>
  <si>
    <t>m</t>
  </si>
  <si>
    <t>Vertical</t>
  </si>
  <si>
    <t>Interference margin</t>
  </si>
  <si>
    <t>Link Distance</t>
  </si>
  <si>
    <t>Tx Pointing Error</t>
  </si>
  <si>
    <t>Rx Pointing Error</t>
  </si>
  <si>
    <t>MHz</t>
  </si>
  <si>
    <t>10log(kToBF)</t>
  </si>
  <si>
    <t>Rx Noise Figure</t>
  </si>
  <si>
    <t>Threshold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</si>
</sst>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 quotePrefix="1">
      <alignment/>
    </xf>
    <xf numFmtId="0" fontId="1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0" applyNumberFormat="1" applyFont="1" applyBorder="1" applyAlignment="1">
      <alignment/>
    </xf>
    <xf numFmtId="173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tabSelected="1" zoomScale="150" zoomScaleNormal="150" workbookViewId="0" topLeftCell="B1">
      <selection activeCell="C13" sqref="C13"/>
    </sheetView>
  </sheetViews>
  <sheetFormatPr defaultColWidth="8.8515625" defaultRowHeight="12.75"/>
  <cols>
    <col min="2" max="2" width="22.421875" style="0" customWidth="1"/>
    <col min="3" max="3" width="7.28125" style="0" customWidth="1"/>
    <col min="4" max="4" width="6.7109375" style="0" customWidth="1"/>
    <col min="5" max="5" width="8.140625" style="0" customWidth="1"/>
    <col min="6" max="6" width="5.421875" style="0" customWidth="1"/>
    <col min="7" max="7" width="7.140625" style="0" customWidth="1"/>
  </cols>
  <sheetData>
    <row r="1" spans="2:7" ht="12">
      <c r="B1" s="4" t="s">
        <v>23</v>
      </c>
      <c r="C1" s="5">
        <v>38.6</v>
      </c>
      <c r="D1" s="5" t="s">
        <v>15</v>
      </c>
      <c r="E1" s="5"/>
      <c r="F1" s="5"/>
      <c r="G1" s="6"/>
    </row>
    <row r="2" spans="2:7" ht="12">
      <c r="B2" s="7" t="s">
        <v>25</v>
      </c>
      <c r="C2" s="1">
        <f>0.3/C1</f>
        <v>0.007772020725388601</v>
      </c>
      <c r="D2" s="1" t="s">
        <v>28</v>
      </c>
      <c r="E2" s="1"/>
      <c r="F2" s="1"/>
      <c r="G2" s="8"/>
    </row>
    <row r="3" spans="2:7" ht="12">
      <c r="B3" s="7" t="s">
        <v>24</v>
      </c>
      <c r="C3" s="1" t="s">
        <v>29</v>
      </c>
      <c r="D3" s="1"/>
      <c r="E3" s="1"/>
      <c r="F3" s="1"/>
      <c r="G3" s="8"/>
    </row>
    <row r="4" spans="2:7" ht="12">
      <c r="B4" s="7" t="s">
        <v>31</v>
      </c>
      <c r="C4" s="1">
        <v>2</v>
      </c>
      <c r="D4" s="1" t="s">
        <v>16</v>
      </c>
      <c r="E4" s="1"/>
      <c r="F4" s="1"/>
      <c r="G4" s="8"/>
    </row>
    <row r="5" spans="2:7" ht="12">
      <c r="B5" s="7"/>
      <c r="C5" s="1"/>
      <c r="D5" s="1"/>
      <c r="E5" s="1"/>
      <c r="F5" s="1"/>
      <c r="G5" s="8"/>
    </row>
    <row r="6" spans="2:7" ht="12">
      <c r="B6" s="7" t="s">
        <v>0</v>
      </c>
      <c r="C6" s="21">
        <v>10</v>
      </c>
      <c r="D6" s="1" t="s">
        <v>9</v>
      </c>
      <c r="E6" s="1"/>
      <c r="F6" s="1"/>
      <c r="G6" s="8"/>
    </row>
    <row r="7" spans="2:7" ht="12">
      <c r="B7" s="7" t="s">
        <v>1</v>
      </c>
      <c r="C7" s="21">
        <v>-1.5</v>
      </c>
      <c r="D7" s="1" t="s">
        <v>12</v>
      </c>
      <c r="E7" s="1"/>
      <c r="F7" s="1"/>
      <c r="G7" s="8"/>
    </row>
    <row r="8" spans="2:7" ht="12">
      <c r="B8" s="7" t="s">
        <v>2</v>
      </c>
      <c r="C8" s="21">
        <v>32</v>
      </c>
      <c r="D8" s="1" t="s">
        <v>12</v>
      </c>
      <c r="E8" s="1"/>
      <c r="F8" s="1"/>
      <c r="G8" s="8"/>
    </row>
    <row r="9" spans="2:7" ht="12">
      <c r="B9" s="7" t="s">
        <v>3</v>
      </c>
      <c r="C9" s="21">
        <v>-2</v>
      </c>
      <c r="D9" s="1" t="s">
        <v>12</v>
      </c>
      <c r="E9" s="1"/>
      <c r="F9" s="1"/>
      <c r="G9" s="8"/>
    </row>
    <row r="10" spans="2:7" ht="12">
      <c r="B10" s="7"/>
      <c r="C10" s="22"/>
      <c r="D10" s="3"/>
      <c r="E10" s="1"/>
      <c r="F10" s="1"/>
      <c r="G10" s="8"/>
    </row>
    <row r="11" spans="2:7" ht="12">
      <c r="B11" s="9" t="s">
        <v>11</v>
      </c>
      <c r="C11" s="20">
        <f>SUM(C6:C9)</f>
        <v>38.5</v>
      </c>
      <c r="D11" s="19" t="s">
        <v>9</v>
      </c>
      <c r="E11" s="1"/>
      <c r="F11" s="1"/>
      <c r="G11" s="8"/>
    </row>
    <row r="12" spans="2:7" ht="12">
      <c r="B12" s="7"/>
      <c r="C12" s="21"/>
      <c r="D12" s="1"/>
      <c r="E12" s="1"/>
      <c r="F12" s="1"/>
      <c r="G12" s="18"/>
    </row>
    <row r="13" spans="2:7" ht="12">
      <c r="B13" s="7" t="s">
        <v>19</v>
      </c>
      <c r="C13" s="21">
        <f>20*LOG(C2/(4*3.14159*C4*1000))</f>
        <v>-130.19411085610318</v>
      </c>
      <c r="D13" s="1" t="s">
        <v>12</v>
      </c>
      <c r="E13" s="1"/>
      <c r="F13" s="1"/>
      <c r="G13" s="8"/>
    </row>
    <row r="14" spans="2:7" ht="12">
      <c r="B14" s="7" t="s">
        <v>32</v>
      </c>
      <c r="C14" s="21">
        <v>-1</v>
      </c>
      <c r="D14" s="1" t="s">
        <v>12</v>
      </c>
      <c r="E14" s="1"/>
      <c r="F14" s="1"/>
      <c r="G14" s="8"/>
    </row>
    <row r="15" spans="2:7" ht="12">
      <c r="B15" s="7" t="s">
        <v>21</v>
      </c>
      <c r="C15" s="21">
        <v>-15</v>
      </c>
      <c r="D15" s="1" t="s">
        <v>12</v>
      </c>
      <c r="E15" s="1"/>
      <c r="F15" s="1"/>
      <c r="G15" s="8"/>
    </row>
    <row r="16" spans="2:7" ht="12">
      <c r="B16" s="7" t="s">
        <v>4</v>
      </c>
      <c r="C16" s="21">
        <v>-2</v>
      </c>
      <c r="D16" s="1" t="s">
        <v>12</v>
      </c>
      <c r="E16" s="1"/>
      <c r="F16" s="1"/>
      <c r="G16" s="8"/>
    </row>
    <row r="17" spans="2:7" ht="12">
      <c r="B17" s="7" t="s">
        <v>5</v>
      </c>
      <c r="C17" s="21">
        <f>-C4*F17</f>
        <v>-0.24</v>
      </c>
      <c r="D17" s="1" t="s">
        <v>12</v>
      </c>
      <c r="E17" s="1" t="s">
        <v>17</v>
      </c>
      <c r="F17" s="17">
        <v>0.12</v>
      </c>
      <c r="G17" s="8" t="s">
        <v>18</v>
      </c>
    </row>
    <row r="18" spans="2:7" ht="12">
      <c r="B18" s="7"/>
      <c r="C18" s="21"/>
      <c r="D18" s="1"/>
      <c r="E18" s="1"/>
      <c r="F18" s="1"/>
      <c r="G18" s="8"/>
    </row>
    <row r="19" spans="2:7" ht="12">
      <c r="B19" s="9" t="s">
        <v>10</v>
      </c>
      <c r="C19" s="20">
        <f>SUM(C13:C17)</f>
        <v>-148.4341108561032</v>
      </c>
      <c r="D19" s="2" t="s">
        <v>12</v>
      </c>
      <c r="E19" s="1"/>
      <c r="F19" s="1"/>
      <c r="G19" s="8"/>
    </row>
    <row r="20" spans="2:7" ht="12">
      <c r="B20" s="7"/>
      <c r="C20" s="21"/>
      <c r="D20" s="1"/>
      <c r="E20" s="1"/>
      <c r="F20" s="1"/>
      <c r="G20" s="8"/>
    </row>
    <row r="21" spans="2:7" ht="12">
      <c r="B21" s="7" t="s">
        <v>3</v>
      </c>
      <c r="C21" s="21">
        <v>-2</v>
      </c>
      <c r="D21" s="1" t="s">
        <v>12</v>
      </c>
      <c r="E21" s="1"/>
      <c r="F21" s="1"/>
      <c r="G21" s="8"/>
    </row>
    <row r="22" spans="2:7" ht="12">
      <c r="B22" s="7" t="s">
        <v>6</v>
      </c>
      <c r="C22" s="21">
        <v>32</v>
      </c>
      <c r="D22" s="1" t="s">
        <v>12</v>
      </c>
      <c r="E22" s="1"/>
      <c r="F22" s="1"/>
      <c r="G22" s="8"/>
    </row>
    <row r="23" spans="2:7" ht="12">
      <c r="B23" s="7" t="s">
        <v>20</v>
      </c>
      <c r="C23" s="21">
        <v>-0.2</v>
      </c>
      <c r="D23" s="1" t="s">
        <v>12</v>
      </c>
      <c r="E23" s="1"/>
      <c r="F23" s="1"/>
      <c r="G23" s="8"/>
    </row>
    <row r="24" spans="2:7" ht="12">
      <c r="B24" s="7" t="s">
        <v>7</v>
      </c>
      <c r="C24" s="21">
        <v>-2</v>
      </c>
      <c r="D24" s="1" t="s">
        <v>12</v>
      </c>
      <c r="E24" s="1"/>
      <c r="F24" s="1"/>
      <c r="G24" s="8"/>
    </row>
    <row r="25" spans="2:7" ht="12">
      <c r="B25" s="7" t="s">
        <v>33</v>
      </c>
      <c r="C25" s="22">
        <v>-1</v>
      </c>
      <c r="D25" s="3" t="s">
        <v>12</v>
      </c>
      <c r="E25" s="1"/>
      <c r="F25" s="1"/>
      <c r="G25" s="8"/>
    </row>
    <row r="26" spans="2:7" ht="12">
      <c r="B26" s="9" t="s">
        <v>14</v>
      </c>
      <c r="C26" s="20">
        <f>SUM(C21:C25)</f>
        <v>26.8</v>
      </c>
      <c r="D26" s="2" t="s">
        <v>12</v>
      </c>
      <c r="E26" s="1"/>
      <c r="F26" s="1"/>
      <c r="G26" s="8"/>
    </row>
    <row r="27" spans="2:7" ht="12">
      <c r="B27" s="9"/>
      <c r="C27" s="20"/>
      <c r="D27" s="1"/>
      <c r="E27" s="2"/>
      <c r="F27" s="2"/>
      <c r="G27" s="8"/>
    </row>
    <row r="28" spans="2:7" ht="12">
      <c r="B28" s="9" t="s">
        <v>8</v>
      </c>
      <c r="C28" s="20">
        <f>C11+C19+C26</f>
        <v>-83.13411085610319</v>
      </c>
      <c r="D28" s="2" t="s">
        <v>9</v>
      </c>
      <c r="E28" s="1"/>
      <c r="F28" s="1"/>
      <c r="G28" s="8"/>
    </row>
    <row r="29" spans="2:7" ht="12">
      <c r="B29" s="7" t="s">
        <v>30</v>
      </c>
      <c r="C29" s="21">
        <v>-1</v>
      </c>
      <c r="D29" s="1" t="s">
        <v>12</v>
      </c>
      <c r="E29" s="1"/>
      <c r="F29" s="1"/>
      <c r="G29" s="8"/>
    </row>
    <row r="30" spans="2:7" ht="12">
      <c r="B30" s="7"/>
      <c r="C30" s="23"/>
      <c r="D30" s="15"/>
      <c r="E30" s="1"/>
      <c r="F30" s="1"/>
      <c r="G30" s="8"/>
    </row>
    <row r="31" spans="2:7" ht="12">
      <c r="B31" s="10" t="s">
        <v>36</v>
      </c>
      <c r="C31" s="23">
        <v>7</v>
      </c>
      <c r="D31" s="15" t="s">
        <v>12</v>
      </c>
      <c r="E31" s="2"/>
      <c r="F31" s="1"/>
      <c r="G31" s="8"/>
    </row>
    <row r="32" spans="2:7" ht="12">
      <c r="B32" s="10" t="s">
        <v>26</v>
      </c>
      <c r="C32" s="23">
        <v>25</v>
      </c>
      <c r="D32" s="16" t="s">
        <v>34</v>
      </c>
      <c r="E32" s="2"/>
      <c r="F32" s="1"/>
      <c r="G32" s="8"/>
    </row>
    <row r="33" spans="2:7" ht="12">
      <c r="B33" s="9" t="s">
        <v>27</v>
      </c>
      <c r="C33" s="20">
        <f>-198.6+10*LOG(290)+10*LOG(C32)+C31+60</f>
        <v>-92.99661993429007</v>
      </c>
      <c r="D33" s="19" t="s">
        <v>9</v>
      </c>
      <c r="E33" s="15" t="s">
        <v>35</v>
      </c>
      <c r="F33" s="1"/>
      <c r="G33" s="8"/>
    </row>
    <row r="34" spans="2:7" ht="12">
      <c r="B34" s="10" t="s">
        <v>22</v>
      </c>
      <c r="C34" s="23">
        <f>C28-C33+C29</f>
        <v>8.862509078186875</v>
      </c>
      <c r="D34" s="16" t="s">
        <v>12</v>
      </c>
      <c r="E34" s="1"/>
      <c r="F34" s="1"/>
      <c r="G34" s="8"/>
    </row>
    <row r="35" spans="2:7" ht="12">
      <c r="B35" s="10"/>
      <c r="C35" s="23"/>
      <c r="D35" s="15"/>
      <c r="E35" s="1"/>
      <c r="F35" s="1"/>
      <c r="G35" s="8"/>
    </row>
    <row r="36" spans="2:7" ht="12">
      <c r="B36" s="7" t="s">
        <v>37</v>
      </c>
      <c r="C36" s="21">
        <v>-88</v>
      </c>
      <c r="D36" s="1" t="s">
        <v>9</v>
      </c>
      <c r="E36" s="1"/>
      <c r="F36" s="1"/>
      <c r="G36" s="8"/>
    </row>
    <row r="37" spans="2:7" ht="12.75" thickBot="1">
      <c r="B37" s="11" t="s">
        <v>13</v>
      </c>
      <c r="C37" s="24">
        <f>C28+C29-C36</f>
        <v>3.8658891438968084</v>
      </c>
      <c r="D37" s="12" t="s">
        <v>9</v>
      </c>
      <c r="E37" s="13"/>
      <c r="F37" s="13"/>
      <c r="G37" s="14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S. Seybold, Ph.D.</dc:creator>
  <cp:keywords/>
  <dc:description/>
  <cp:lastModifiedBy>Ade Ogunsola</cp:lastModifiedBy>
  <dcterms:created xsi:type="dcterms:W3CDTF">2001-11-02T12:28:12Z</dcterms:created>
  <dcterms:modified xsi:type="dcterms:W3CDTF">2009-01-31T19:49:03Z</dcterms:modified>
  <cp:category/>
  <cp:version/>
  <cp:contentType/>
  <cp:contentStatus/>
</cp:coreProperties>
</file>